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454-brunno\Downloads\"/>
    </mc:Choice>
  </mc:AlternateContent>
  <xr:revisionPtr revIDLastSave="0" documentId="13_ncr:1_{87365F60-E536-4741-A565-63DE034FAEC0}" xr6:coauthVersionLast="47" xr6:coauthVersionMax="47" xr10:uidLastSave="{00000000-0000-0000-0000-000000000000}"/>
  <bookViews>
    <workbookView xWindow="-110" yWindow="-110" windowWidth="19420" windowHeight="10300" xr2:uid="{D1826E6A-A7C9-42F3-8B59-D1AF5359133B}"/>
  </bookViews>
  <sheets>
    <sheet name="HD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3" i="1" l="1"/>
  <c r="U41" i="1"/>
  <c r="T41" i="1"/>
  <c r="S41" i="1"/>
  <c r="R41" i="1"/>
  <c r="Q41" i="1"/>
  <c r="P41" i="1"/>
  <c r="O41" i="1"/>
  <c r="N41" i="1"/>
  <c r="M41" i="1"/>
  <c r="L41" i="1"/>
  <c r="J41" i="1"/>
  <c r="I41" i="1"/>
  <c r="H41" i="1"/>
  <c r="G41" i="1"/>
  <c r="F41" i="1"/>
  <c r="E41" i="1"/>
  <c r="D41" i="1"/>
  <c r="C41" i="1"/>
  <c r="B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41" i="1" s="1"/>
  <c r="V27" i="1"/>
  <c r="V26" i="1"/>
  <c r="V25" i="1"/>
  <c r="V24" i="1"/>
  <c r="V23" i="1"/>
</calcChain>
</file>

<file path=xl/sharedStrings.xml><?xml version="1.0" encoding="utf-8"?>
<sst xmlns="http://schemas.openxmlformats.org/spreadsheetml/2006/main" count="159" uniqueCount="79">
  <si>
    <t>Relatório Resumido da Execução Orçamentária e Financeira por Contrato de Gestão</t>
  </si>
  <si>
    <t>Mês/Ano: Setembro/2023</t>
  </si>
  <si>
    <t>Órgão Contratante: SECRETARIA DE ESTADO DA SAÚDE – SES/GO.</t>
  </si>
  <si>
    <t>CNPJ: 02.529.964/0001-57</t>
  </si>
  <si>
    <t>Organização Social Contratada : ASSOCIAÇÃO DE GESTÃO, INOVAÇÃO E RESULTADOS EM SAÚDE - AGIR</t>
  </si>
  <si>
    <t>CNPJ: 05.029.600/0004-49</t>
  </si>
  <si>
    <t>Unidade Gerida: HOSPITAL ESTADUAL DE DERMATOLOGIA SANITÁRIA - COLÔNIA SANTA MARTA - HDS</t>
  </si>
  <si>
    <t>Contrato de Gestão nº: 002/2013 - SES -  9º Termo Aditivo, 10º Termo Aditivo</t>
  </si>
  <si>
    <t>Vigência do Contrato de Gestão:  Início 01/12/2013 Término 27/06/2014 / 9º Início 28/03/2022 Término 27/03/2023  e 10º Termo Aditivo:  Início 28/03/2023 Término 27/03/2024</t>
  </si>
  <si>
    <t>Previsão de Repasse Mensal do Contrato de Gestão/ADITIVO - Custeio : R$ 2.972.817,08 Processo nº: 200900010015421</t>
  </si>
  <si>
    <t>Em reais</t>
  </si>
  <si>
    <t>Mês</t>
  </si>
  <si>
    <t>Comparativo do Estimado com a Execução Orçamentária e Financeira</t>
  </si>
  <si>
    <t>Valor Mensal Estimado no Contrato de Gestão</t>
  </si>
  <si>
    <t>1. Valor Mensal Estimado no Contrato de Gestão - Custeio</t>
  </si>
  <si>
    <t>2. Empenhado no mês</t>
  </si>
  <si>
    <t>3. Liquidado no mês</t>
  </si>
  <si>
    <t>4. Glosas Aplicadas</t>
  </si>
  <si>
    <t>5. Montante pago no mês (informar o mês a que se refere, quando ocorrer repasses para mais de uma competência, inserir linha para cada mês)</t>
  </si>
  <si>
    <t>6. Guia de Recolhimento (Devolução - informar na Nota Explicativa - Ex.: processo e mês a que se refere)</t>
  </si>
  <si>
    <t>7. Guias de Receita (Devolução de Recursos de Exercícios Anteriores)</t>
  </si>
  <si>
    <t>8. Pagamentos (repasses – Restos a Pagar) (Informar na Nota Explicativa)</t>
  </si>
  <si>
    <t>9. Pagamentos de Despesas de Exercícios Anteriores - DEA (informar a natureza, processo e outros esclarecimentos sobre o repasse efetuado para a contratada, objetivamente, na Nota Explicativa)</t>
  </si>
  <si>
    <t>10. Total de Pagamentos no mês 10=5-(6+7) + 8 + 9</t>
  </si>
  <si>
    <t>Custeio</t>
  </si>
  <si>
    <t>Investimentos</t>
  </si>
  <si>
    <t>Repasses Adicionais (Ver Legenda)</t>
  </si>
  <si>
    <t>Referência/Parcela</t>
  </si>
  <si>
    <t>Investimento</t>
  </si>
  <si>
    <t>jan.-23</t>
  </si>
  <si>
    <t>fev.-23</t>
  </si>
  <si>
    <t>mar.-23</t>
  </si>
  <si>
    <t>abr.-23</t>
  </si>
  <si>
    <t>mai.-23</t>
  </si>
  <si>
    <t>jun.-23</t>
  </si>
  <si>
    <t>jul.-23</t>
  </si>
  <si>
    <t>ago.-23</t>
  </si>
  <si>
    <t>set.-23</t>
  </si>
  <si>
    <t>out.-23</t>
  </si>
  <si>
    <t>nov.-23</t>
  </si>
  <si>
    <t>dez.-23</t>
  </si>
  <si>
    <t xml:space="preserve">Legenda: Repasses Adicionais - Valores adicionais ao pactuado no Contrato de Gestão - Despesas prevista  Contratualmente - Executadas conforme solitadas pela Organização Social no decorrer da vigência :  </t>
  </si>
  <si>
    <t>Descrição</t>
  </si>
  <si>
    <t xml:space="preserve">Ressarcimentos (Rescisões Trabalhista, Serviço Hospitalar e Ambulatórial, Leitos Extras, Material Órtese e Prótese ( OPME e Outros ). </t>
  </si>
  <si>
    <t>Mandados Judiciais .</t>
  </si>
  <si>
    <t xml:space="preserve">Repasse Via Regularizaçõa de Despesas. </t>
  </si>
  <si>
    <t>Encontro de Contas Final do Contrato.</t>
  </si>
  <si>
    <t>Outros.</t>
  </si>
  <si>
    <t>Detalhamento - Glosas</t>
  </si>
  <si>
    <t>Valor R$</t>
  </si>
  <si>
    <t>Natureza da Despesa</t>
  </si>
  <si>
    <t>Processo</t>
  </si>
  <si>
    <t>Competência do Repasse (mês/ano)</t>
  </si>
  <si>
    <t>Período da Execução da Glosa (mês/ano)</t>
  </si>
  <si>
    <t>Área Responsável</t>
  </si>
  <si>
    <t>Glosa - Servidores cedidos.</t>
  </si>
  <si>
    <t>3.1.90.11.10</t>
  </si>
  <si>
    <t>SES/GMAE-14421 E SES/SUPECC-03082.</t>
  </si>
  <si>
    <t>*Glosa - Servidores cedidos.</t>
  </si>
  <si>
    <t>Glosa -Residentes (Programa de Residência Médica).</t>
  </si>
  <si>
    <t>Glosa- Concessionárias (faturas da energia).</t>
  </si>
  <si>
    <t>3.3.90.39.04</t>
  </si>
  <si>
    <t>*Glosa- Concessionárias (faturas da energia).</t>
  </si>
  <si>
    <t>Glosa - Não cumprimento de Metas Contratuais.</t>
  </si>
  <si>
    <t>28 de setembro de 2022 a 27 de março de 2023</t>
  </si>
  <si>
    <t>SES/COMACG-20549 E SES/SUPECC-03082.</t>
  </si>
  <si>
    <t xml:space="preserve">Glosa - Compensação (valor que se encontra no caixa da Parceira Privada) </t>
  </si>
  <si>
    <t xml:space="preserve"> SES/SUPECC-03082.</t>
  </si>
  <si>
    <t>Glosa Segurança Armada.</t>
  </si>
  <si>
    <t>Outras Glosas.- Glossa Contrato de gestão</t>
  </si>
  <si>
    <t>Total Geral</t>
  </si>
  <si>
    <t xml:space="preserve">* Glosa aplicada com valor estimado - ajuste será realizado posteriormente, quando informado pela SES/GMAE - CG-14421. </t>
  </si>
  <si>
    <t>Nota Explicativa:</t>
  </si>
  <si>
    <t>Fonte:Contratos de Gestão e Aditivos contidos no processo e Portal Transparência: saude.go.gov.br  e Sistema SIOFINET - Portal.go.gov.br.</t>
  </si>
  <si>
    <t>Pedro de Aquino Morais Júnior</t>
  </si>
  <si>
    <t>Thalles Paulino de Ávila</t>
  </si>
  <si>
    <t>superintendente de Monitoramento dos Contratos de Gestão e Convênios -SES-GO</t>
  </si>
  <si>
    <t>Superintendente de Gestão Integrada -SGI/SES-GO</t>
  </si>
  <si>
    <t>Previsão de Repasse Mensal do Contrato de Gestão/ADITIVO - Investimentos : R$ Processo nº: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</si>
</sst>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_-;\-* #,##0.00_-;_-* \-??_-;_-@_-"/>
    <numFmt numFmtId="165" formatCode="[$-416]mmm\-yy;@"/>
    <numFmt numFmtId="166" formatCode="\ * #,##0.00\ ;\-* #,##0.00\ ;\ * \-00\ ;\ @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rgb="FFFFFFFF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127622"/>
        <bgColor rgb="FF008080"/>
      </patternFill>
    </fill>
    <fill>
      <patternFill patternType="solid">
        <fgColor rgb="FFAFD095"/>
        <bgColor rgb="FFA9D18E"/>
      </patternFill>
    </fill>
    <fill>
      <patternFill patternType="solid">
        <fgColor rgb="FFFFFFFF"/>
        <bgColor rgb="FFFFFFCC"/>
      </patternFill>
    </fill>
    <fill>
      <patternFill patternType="solid">
        <fgColor rgb="FFD9E2F3"/>
        <bgColor rgb="FFD8D8D8"/>
      </patternFill>
    </fill>
    <fill>
      <patternFill patternType="solid">
        <fgColor rgb="FFD8D8D8"/>
        <bgColor rgb="FFD9E2F3"/>
      </patternFill>
    </fill>
  </fills>
  <borders count="2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rgb="FFCCCCCC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auto="1"/>
      </top>
      <bottom/>
      <diagonal/>
    </border>
    <border>
      <left style="medium">
        <color rgb="FFCCCCCC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rgb="FFCCCCCC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rgb="FFCCCCCC"/>
      </left>
      <right style="medium">
        <color auto="1"/>
      </right>
      <top/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/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/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/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CCCCCC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76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3" xfId="0" applyFont="1" applyBorder="1" applyAlignment="1">
      <alignment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vertical="center" wrapText="1"/>
    </xf>
    <xf numFmtId="164" fontId="3" fillId="0" borderId="13" xfId="0" applyNumberFormat="1" applyFont="1" applyBorder="1" applyAlignment="1">
      <alignment wrapText="1"/>
    </xf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3" fillId="0" borderId="15" xfId="0" applyFont="1" applyBorder="1" applyAlignment="1">
      <alignment horizontal="center" vertical="center" wrapText="1"/>
    </xf>
    <xf numFmtId="164" fontId="3" fillId="0" borderId="15" xfId="0" applyNumberFormat="1" applyFont="1" applyBorder="1" applyAlignment="1">
      <alignment horizontal="center" vertical="center" wrapText="1"/>
    </xf>
    <xf numFmtId="164" fontId="3" fillId="0" borderId="15" xfId="0" applyNumberFormat="1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164" fontId="3" fillId="0" borderId="16" xfId="0" applyNumberFormat="1" applyFont="1" applyBorder="1" applyAlignment="1">
      <alignment vertical="center" wrapText="1"/>
    </xf>
    <xf numFmtId="164" fontId="3" fillId="0" borderId="17" xfId="0" applyNumberFormat="1" applyFont="1" applyBorder="1" applyAlignment="1">
      <alignment wrapText="1"/>
    </xf>
    <xf numFmtId="164" fontId="3" fillId="0" borderId="18" xfId="0" applyNumberFormat="1" applyFont="1" applyBorder="1" applyAlignment="1">
      <alignment wrapText="1"/>
    </xf>
    <xf numFmtId="0" fontId="3" fillId="0" borderId="17" xfId="0" applyFont="1" applyBorder="1" applyAlignment="1">
      <alignment wrapText="1"/>
    </xf>
    <xf numFmtId="0" fontId="3" fillId="0" borderId="17" xfId="0" applyFont="1" applyBorder="1" applyAlignment="1">
      <alignment horizontal="center" vertical="center" wrapText="1"/>
    </xf>
    <xf numFmtId="164" fontId="3" fillId="0" borderId="17" xfId="0" applyNumberFormat="1" applyFont="1" applyBorder="1" applyAlignment="1">
      <alignment horizontal="center" vertical="center" wrapText="1"/>
    </xf>
    <xf numFmtId="165" fontId="3" fillId="0" borderId="17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4" fontId="3" fillId="0" borderId="10" xfId="2" applyNumberFormat="1" applyFont="1" applyBorder="1" applyAlignment="1">
      <alignment vertical="center" wrapText="1"/>
    </xf>
    <xf numFmtId="164" fontId="3" fillId="0" borderId="12" xfId="0" applyNumberFormat="1" applyFont="1" applyBorder="1" applyAlignment="1">
      <alignment vertical="center" wrapText="1"/>
    </xf>
    <xf numFmtId="164" fontId="3" fillId="0" borderId="15" xfId="0" applyNumberFormat="1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164" fontId="3" fillId="0" borderId="17" xfId="0" applyNumberFormat="1" applyFont="1" applyBorder="1" applyAlignment="1">
      <alignment vertical="center" wrapText="1"/>
    </xf>
    <xf numFmtId="0" fontId="3" fillId="0" borderId="20" xfId="0" applyFont="1" applyBorder="1" applyAlignment="1">
      <alignment horizontal="center" vertical="center" wrapText="1"/>
    </xf>
    <xf numFmtId="166" fontId="3" fillId="0" borderId="17" xfId="0" applyNumberFormat="1" applyFont="1" applyBorder="1" applyAlignment="1">
      <alignment wrapText="1"/>
    </xf>
    <xf numFmtId="0" fontId="3" fillId="4" borderId="21" xfId="0" applyFont="1" applyFill="1" applyBorder="1" applyAlignment="1">
      <alignment horizontal="center" vertical="center" wrapText="1"/>
    </xf>
    <xf numFmtId="164" fontId="3" fillId="4" borderId="17" xfId="0" applyNumberFormat="1" applyFont="1" applyFill="1" applyBorder="1" applyAlignment="1">
      <alignment wrapText="1"/>
    </xf>
    <xf numFmtId="0" fontId="3" fillId="4" borderId="17" xfId="0" applyFont="1" applyFill="1" applyBorder="1" applyAlignment="1">
      <alignment wrapText="1"/>
    </xf>
    <xf numFmtId="0" fontId="3" fillId="5" borderId="12" xfId="0" applyFont="1" applyFill="1" applyBorder="1" applyAlignment="1">
      <alignment wrapText="1"/>
    </xf>
    <xf numFmtId="164" fontId="5" fillId="5" borderId="13" xfId="0" applyNumberFormat="1" applyFont="1" applyFill="1" applyBorder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5" fillId="3" borderId="22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vertical="center" wrapText="1"/>
    </xf>
    <xf numFmtId="43" fontId="3" fillId="0" borderId="22" xfId="1" applyFont="1" applyBorder="1" applyAlignment="1" applyProtection="1">
      <alignment vertical="center" wrapText="1"/>
    </xf>
    <xf numFmtId="0" fontId="3" fillId="0" borderId="22" xfId="0" applyFont="1" applyBorder="1" applyAlignment="1">
      <alignment horizontal="center" vertical="center" wrapText="1"/>
    </xf>
    <xf numFmtId="1" fontId="3" fillId="0" borderId="22" xfId="0" applyNumberFormat="1" applyFont="1" applyBorder="1" applyAlignment="1">
      <alignment horizontal="center" vertical="center" wrapText="1"/>
    </xf>
    <xf numFmtId="165" fontId="3" fillId="0" borderId="2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" fontId="3" fillId="0" borderId="22" xfId="1" applyNumberFormat="1" applyFont="1" applyBorder="1" applyAlignment="1" applyProtection="1">
      <alignment vertical="center" wrapText="1"/>
    </xf>
    <xf numFmtId="0" fontId="3" fillId="0" borderId="23" xfId="0" applyFont="1" applyBorder="1" applyAlignment="1">
      <alignment vertical="center" wrapText="1"/>
    </xf>
    <xf numFmtId="164" fontId="3" fillId="0" borderId="22" xfId="0" applyNumberFormat="1" applyFont="1" applyBorder="1" applyAlignment="1">
      <alignment vertical="center" wrapText="1"/>
    </xf>
    <xf numFmtId="164" fontId="5" fillId="6" borderId="24" xfId="0" applyNumberFormat="1" applyFont="1" applyFill="1" applyBorder="1" applyAlignment="1">
      <alignment horizontal="right" vertical="center" wrapText="1"/>
    </xf>
    <xf numFmtId="0" fontId="3" fillId="6" borderId="24" xfId="0" applyFont="1" applyFill="1" applyBorder="1" applyAlignment="1">
      <alignment vertical="center" wrapText="1"/>
    </xf>
    <xf numFmtId="0" fontId="5" fillId="0" borderId="0" xfId="0" applyFont="1" applyAlignment="1">
      <alignment wrapText="1"/>
    </xf>
    <xf numFmtId="0" fontId="5" fillId="0" borderId="1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top" wrapText="1"/>
    </xf>
    <xf numFmtId="0" fontId="3" fillId="0" borderId="22" xfId="0" applyFont="1" applyBorder="1" applyAlignment="1">
      <alignment vertical="center" wrapText="1"/>
    </xf>
    <xf numFmtId="0" fontId="5" fillId="6" borderId="24" xfId="0" applyFont="1" applyFill="1" applyBorder="1" applyAlignment="1">
      <alignment vertical="center" wrapText="1"/>
    </xf>
    <xf numFmtId="0" fontId="3" fillId="0" borderId="0" xfId="0" applyFont="1" applyAlignment="1">
      <alignment wrapText="1"/>
    </xf>
    <xf numFmtId="0" fontId="4" fillId="2" borderId="22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wrapText="1"/>
    </xf>
    <xf numFmtId="0" fontId="4" fillId="2" borderId="2" xfId="0" applyFont="1" applyFill="1" applyBorder="1" applyAlignment="1">
      <alignment vertical="center" wrapText="1"/>
    </xf>
    <xf numFmtId="0" fontId="3" fillId="0" borderId="4" xfId="0" applyFont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3" fillId="0" borderId="0" xfId="0" applyFont="1"/>
    <xf numFmtId="0" fontId="4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</cellXfs>
  <cellStyles count="3">
    <cellStyle name="Normal" xfId="0" builtinId="0"/>
    <cellStyle name="Normal 65" xfId="2" xr:uid="{C90AB13B-76E4-4D12-A5BE-A1BCD6615D0B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2834B-F409-4208-A119-61A275BFE06E}">
  <dimension ref="A1:V93"/>
  <sheetViews>
    <sheetView tabSelected="1" zoomScale="80" zoomScaleNormal="80" workbookViewId="0">
      <selection activeCell="A86" sqref="A86:K87"/>
    </sheetView>
  </sheetViews>
  <sheetFormatPr defaultRowHeight="14.5" x14ac:dyDescent="0.35"/>
  <cols>
    <col min="1" max="1" width="7.08984375" bestFit="1" customWidth="1"/>
    <col min="2" max="4" width="13.54296875" bestFit="1" customWidth="1"/>
    <col min="5" max="5" width="12.36328125" bestFit="1" customWidth="1"/>
    <col min="6" max="6" width="28.453125" bestFit="1" customWidth="1"/>
    <col min="7" max="7" width="13.54296875" bestFit="1" customWidth="1"/>
    <col min="8" max="8" width="16.08984375" bestFit="1" customWidth="1"/>
    <col min="9" max="9" width="28.453125" bestFit="1" customWidth="1"/>
    <col min="10" max="10" width="12.453125" bestFit="1" customWidth="1"/>
    <col min="11" max="11" width="16" bestFit="1" customWidth="1"/>
    <col min="12" max="12" width="13.54296875" bestFit="1" customWidth="1"/>
    <col min="13" max="13" width="12.36328125" bestFit="1" customWidth="1"/>
    <col min="14" max="14" width="28.453125" bestFit="1" customWidth="1"/>
    <col min="15" max="15" width="6.90625" bestFit="1" customWidth="1"/>
    <col min="16" max="16" width="12.36328125" bestFit="1" customWidth="1"/>
    <col min="17" max="17" width="8.81640625" bestFit="1" customWidth="1"/>
    <col min="18" max="18" width="6.90625" bestFit="1" customWidth="1"/>
    <col min="19" max="19" width="12.36328125" bestFit="1" customWidth="1"/>
    <col min="20" max="20" width="6.90625" bestFit="1" customWidth="1"/>
    <col min="21" max="21" width="11.54296875" bestFit="1" customWidth="1"/>
    <col min="22" max="22" width="13.54296875" bestFit="1" customWidth="1"/>
  </cols>
  <sheetData>
    <row r="1" spans="1:22" ht="25" x14ac:dyDescent="0.35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</row>
    <row r="2" spans="1:2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  <c r="P2" s="2"/>
      <c r="Q2" s="2"/>
      <c r="R2" s="2"/>
      <c r="S2" s="2"/>
      <c r="T2" s="2"/>
      <c r="U2" s="2"/>
      <c r="V2" s="2"/>
    </row>
    <row r="3" spans="1:22" x14ac:dyDescent="0.35">
      <c r="A3" s="74" t="s">
        <v>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</row>
    <row r="4" spans="1:22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2"/>
      <c r="P4" s="2"/>
      <c r="Q4" s="2"/>
      <c r="R4" s="2"/>
      <c r="S4" s="2"/>
      <c r="T4" s="2"/>
      <c r="U4" s="2"/>
      <c r="V4" s="2"/>
    </row>
    <row r="5" spans="1:22" x14ac:dyDescent="0.35">
      <c r="A5" s="72" t="s">
        <v>2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</row>
    <row r="6" spans="1:22" x14ac:dyDescent="0.35">
      <c r="A6" s="70" t="s">
        <v>3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2"/>
      <c r="P6" s="2"/>
      <c r="Q6" s="2"/>
      <c r="R6" s="2"/>
      <c r="S6" s="2"/>
      <c r="T6" s="2"/>
      <c r="U6" s="2"/>
      <c r="V6" s="2"/>
    </row>
    <row r="7" spans="1:22" x14ac:dyDescent="0.35">
      <c r="A7" s="71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2"/>
      <c r="P7" s="2"/>
      <c r="Q7" s="2"/>
      <c r="R7" s="2"/>
      <c r="S7" s="2"/>
      <c r="T7" s="2"/>
      <c r="U7" s="2"/>
      <c r="V7" s="2"/>
    </row>
    <row r="8" spans="1:22" x14ac:dyDescent="0.35">
      <c r="A8" s="72" t="s">
        <v>4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</row>
    <row r="9" spans="1:22" x14ac:dyDescent="0.35">
      <c r="A9" s="70" t="s">
        <v>5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2"/>
      <c r="P9" s="2"/>
      <c r="Q9" s="2"/>
      <c r="R9" s="2"/>
      <c r="S9" s="2"/>
      <c r="T9" s="2"/>
      <c r="U9" s="2"/>
      <c r="V9" s="2"/>
    </row>
    <row r="10" spans="1:22" x14ac:dyDescent="0.35">
      <c r="A10" s="71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2"/>
      <c r="P10" s="2"/>
      <c r="Q10" s="2"/>
      <c r="R10" s="2"/>
      <c r="S10" s="2"/>
      <c r="T10" s="2"/>
      <c r="U10" s="2"/>
      <c r="V10" s="2"/>
    </row>
    <row r="11" spans="1:22" x14ac:dyDescent="0.35">
      <c r="A11" s="72" t="s">
        <v>6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</row>
    <row r="12" spans="1:22" ht="15" thickBot="1" x14ac:dyDescent="0.4">
      <c r="A12" s="70"/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2"/>
      <c r="P12" s="2"/>
      <c r="Q12" s="2"/>
      <c r="R12" s="2"/>
      <c r="S12" s="2"/>
      <c r="T12" s="2"/>
      <c r="U12" s="2"/>
      <c r="V12" s="2"/>
    </row>
    <row r="13" spans="1:22" ht="15" thickBot="1" x14ac:dyDescent="0.4">
      <c r="A13" s="65" t="s">
        <v>7</v>
      </c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</row>
    <row r="14" spans="1:22" ht="15" thickBot="1" x14ac:dyDescent="0.4">
      <c r="A14" s="65" t="s">
        <v>8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</row>
    <row r="15" spans="1:22" ht="15" thickBot="1" x14ac:dyDescent="0.4">
      <c r="A15" s="64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3"/>
      <c r="Q15" s="3"/>
      <c r="R15" s="3"/>
      <c r="S15" s="3"/>
      <c r="T15" s="3"/>
      <c r="U15" s="3"/>
      <c r="V15" s="3"/>
    </row>
    <row r="16" spans="1:22" ht="15" thickBot="1" x14ac:dyDescent="0.4">
      <c r="A16" s="65" t="s">
        <v>9</v>
      </c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</row>
    <row r="17" spans="1:22" ht="23.4" customHeight="1" thickBot="1" x14ac:dyDescent="0.4">
      <c r="A17" s="65" t="s">
        <v>78</v>
      </c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</row>
    <row r="18" spans="1:22" ht="15" thickBot="1" x14ac:dyDescent="0.4">
      <c r="A18" s="66" t="s">
        <v>10</v>
      </c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</row>
    <row r="19" spans="1:22" ht="15" thickBot="1" x14ac:dyDescent="0.4">
      <c r="A19" s="67" t="s">
        <v>11</v>
      </c>
      <c r="B19" s="5"/>
      <c r="C19" s="68" t="s">
        <v>12</v>
      </c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</row>
    <row r="20" spans="1:22" ht="153.65" customHeight="1" thickBot="1" x14ac:dyDescent="0.4">
      <c r="A20" s="67"/>
      <c r="B20" s="69" t="s">
        <v>13</v>
      </c>
      <c r="C20" s="63" t="s">
        <v>14</v>
      </c>
      <c r="D20" s="62" t="s">
        <v>15</v>
      </c>
      <c r="E20" s="62"/>
      <c r="F20" s="62"/>
      <c r="G20" s="62" t="s">
        <v>16</v>
      </c>
      <c r="H20" s="62"/>
      <c r="I20" s="62"/>
      <c r="J20" s="8" t="s">
        <v>17</v>
      </c>
      <c r="K20" s="62" t="s">
        <v>18</v>
      </c>
      <c r="L20" s="62"/>
      <c r="M20" s="62"/>
      <c r="N20" s="62"/>
      <c r="O20" s="62" t="s">
        <v>19</v>
      </c>
      <c r="P20" s="62"/>
      <c r="Q20" s="8" t="s">
        <v>20</v>
      </c>
      <c r="R20" s="62" t="s">
        <v>21</v>
      </c>
      <c r="S20" s="62"/>
      <c r="T20" s="62" t="s">
        <v>22</v>
      </c>
      <c r="U20" s="62"/>
      <c r="V20" s="63" t="s">
        <v>23</v>
      </c>
    </row>
    <row r="21" spans="1:22" ht="15" thickBot="1" x14ac:dyDescent="0.4">
      <c r="A21" s="67"/>
      <c r="B21" s="69"/>
      <c r="C21" s="63"/>
      <c r="D21" s="61" t="s">
        <v>24</v>
      </c>
      <c r="E21" s="61" t="s">
        <v>25</v>
      </c>
      <c r="F21" s="61" t="s">
        <v>26</v>
      </c>
      <c r="G21" s="61" t="s">
        <v>24</v>
      </c>
      <c r="H21" s="61" t="s">
        <v>25</v>
      </c>
      <c r="I21" s="61" t="s">
        <v>26</v>
      </c>
      <c r="J21" s="61" t="s">
        <v>24</v>
      </c>
      <c r="K21" s="61" t="s">
        <v>27</v>
      </c>
      <c r="L21" s="61" t="s">
        <v>24</v>
      </c>
      <c r="M21" s="61" t="s">
        <v>25</v>
      </c>
      <c r="N21" s="61" t="s">
        <v>26</v>
      </c>
      <c r="O21" s="61" t="s">
        <v>24</v>
      </c>
      <c r="P21" s="61" t="s">
        <v>25</v>
      </c>
      <c r="Q21" s="61"/>
      <c r="R21" s="61" t="s">
        <v>24</v>
      </c>
      <c r="S21" s="61" t="s">
        <v>25</v>
      </c>
      <c r="T21" s="61" t="s">
        <v>24</v>
      </c>
      <c r="U21" s="61" t="s">
        <v>28</v>
      </c>
      <c r="V21" s="63"/>
    </row>
    <row r="22" spans="1:22" ht="15" thickBot="1" x14ac:dyDescent="0.4">
      <c r="A22" s="4"/>
      <c r="B22" s="6"/>
      <c r="C22" s="7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7"/>
    </row>
    <row r="23" spans="1:22" ht="15" thickBot="1" x14ac:dyDescent="0.4">
      <c r="A23" s="9" t="s">
        <v>29</v>
      </c>
      <c r="B23" s="10">
        <v>3767976.21</v>
      </c>
      <c r="C23" s="10">
        <v>3767976.21</v>
      </c>
      <c r="D23" s="11"/>
      <c r="E23" s="11"/>
      <c r="F23" s="11"/>
      <c r="G23" s="12"/>
      <c r="H23" s="13"/>
      <c r="I23" s="14"/>
      <c r="J23" s="15">
        <v>686815.07</v>
      </c>
      <c r="K23" s="14"/>
      <c r="L23" s="16"/>
      <c r="M23" s="16"/>
      <c r="N23" s="16">
        <v>0</v>
      </c>
      <c r="O23" s="13"/>
      <c r="P23" s="13"/>
      <c r="Q23" s="13"/>
      <c r="R23" s="13"/>
      <c r="S23" s="13"/>
      <c r="T23" s="13"/>
      <c r="U23" s="13"/>
      <c r="V23" s="16">
        <f t="shared" ref="V23:V40" si="0">L23+M23+N23+R23+S23+T23+U23</f>
        <v>0</v>
      </c>
    </row>
    <row r="24" spans="1:22" ht="15" thickBot="1" x14ac:dyDescent="0.4">
      <c r="A24" s="17" t="s">
        <v>30</v>
      </c>
      <c r="B24" s="18">
        <v>3767976.21</v>
      </c>
      <c r="C24" s="18">
        <v>3767976.21</v>
      </c>
      <c r="D24" s="19">
        <v>5932487.2699999996</v>
      </c>
      <c r="E24" s="19"/>
      <c r="F24" s="19"/>
      <c r="G24" s="20">
        <v>3096236.13</v>
      </c>
      <c r="H24" s="21"/>
      <c r="I24" s="22"/>
      <c r="J24" s="23">
        <v>671740.08</v>
      </c>
      <c r="K24" s="24">
        <v>44958</v>
      </c>
      <c r="L24" s="19">
        <v>2937976.21</v>
      </c>
      <c r="M24" s="19"/>
      <c r="N24" s="19"/>
      <c r="O24" s="21"/>
      <c r="P24" s="21"/>
      <c r="Q24" s="21"/>
      <c r="R24" s="21"/>
      <c r="S24" s="21"/>
      <c r="T24" s="21"/>
      <c r="U24" s="21"/>
      <c r="V24" s="19">
        <f t="shared" si="0"/>
        <v>2937976.21</v>
      </c>
    </row>
    <row r="25" spans="1:22" ht="15" thickBot="1" x14ac:dyDescent="0.4">
      <c r="A25" s="25" t="s">
        <v>31</v>
      </c>
      <c r="B25" s="26">
        <v>3744925.36</v>
      </c>
      <c r="C25" s="26">
        <v>3744925.36</v>
      </c>
      <c r="D25" s="19">
        <v>3096092.55</v>
      </c>
      <c r="E25" s="19">
        <v>73600</v>
      </c>
      <c r="F25" s="19"/>
      <c r="G25" s="20">
        <v>5672339.7300000004</v>
      </c>
      <c r="H25" s="21"/>
      <c r="I25" s="22"/>
      <c r="J25" s="23">
        <v>856465.06</v>
      </c>
      <c r="K25" s="24">
        <v>44986</v>
      </c>
      <c r="L25" s="19">
        <v>2591178.59</v>
      </c>
      <c r="M25" s="19"/>
      <c r="N25" s="19"/>
      <c r="O25" s="21"/>
      <c r="P25" s="21"/>
      <c r="Q25" s="21"/>
      <c r="R25" s="21"/>
      <c r="S25" s="21"/>
      <c r="T25" s="21"/>
      <c r="U25" s="21"/>
      <c r="V25" s="19">
        <f t="shared" si="0"/>
        <v>2591178.59</v>
      </c>
    </row>
    <row r="26" spans="1:22" ht="15" thickBot="1" x14ac:dyDescent="0.4">
      <c r="A26" s="25"/>
      <c r="B26" s="27"/>
      <c r="C26" s="27"/>
      <c r="D26" s="19"/>
      <c r="E26" s="19"/>
      <c r="F26" s="19"/>
      <c r="G26" s="20"/>
      <c r="H26" s="21"/>
      <c r="I26" s="22"/>
      <c r="J26" s="22"/>
      <c r="K26" s="24">
        <v>44927</v>
      </c>
      <c r="L26" s="19">
        <v>2967976.21</v>
      </c>
      <c r="M26" s="19"/>
      <c r="N26" s="19"/>
      <c r="O26" s="21"/>
      <c r="P26" s="21"/>
      <c r="Q26" s="21"/>
      <c r="R26" s="21"/>
      <c r="S26" s="21"/>
      <c r="T26" s="21"/>
      <c r="U26" s="21"/>
      <c r="V26" s="19">
        <f t="shared" si="0"/>
        <v>2967976.21</v>
      </c>
    </row>
    <row r="27" spans="1:22" ht="15" thickBot="1" x14ac:dyDescent="0.4">
      <c r="A27" s="17" t="s">
        <v>32</v>
      </c>
      <c r="B27" s="28">
        <v>3537467.68</v>
      </c>
      <c r="C27" s="28">
        <v>3537467.68</v>
      </c>
      <c r="D27" s="19">
        <v>26998948.969999999</v>
      </c>
      <c r="E27" s="19"/>
      <c r="F27" s="19"/>
      <c r="G27" s="20"/>
      <c r="H27" s="29"/>
      <c r="I27" s="22"/>
      <c r="J27" s="23">
        <v>800000</v>
      </c>
      <c r="K27" s="22"/>
      <c r="L27" s="19"/>
      <c r="M27" s="19"/>
      <c r="N27" s="19"/>
      <c r="O27" s="21"/>
      <c r="P27" s="21"/>
      <c r="Q27" s="21"/>
      <c r="R27" s="21"/>
      <c r="S27" s="21"/>
      <c r="T27" s="21"/>
      <c r="U27" s="21"/>
      <c r="V27" s="19">
        <f t="shared" si="0"/>
        <v>0</v>
      </c>
    </row>
    <row r="28" spans="1:22" ht="15" thickBot="1" x14ac:dyDescent="0.4">
      <c r="A28" s="17"/>
      <c r="B28" s="28"/>
      <c r="C28" s="28"/>
      <c r="D28" s="19"/>
      <c r="E28" s="19"/>
      <c r="F28" s="19"/>
      <c r="G28" s="20"/>
      <c r="H28" s="29"/>
      <c r="I28" s="22"/>
      <c r="J28" s="22"/>
      <c r="K28" s="24"/>
      <c r="L28" s="19"/>
      <c r="M28" s="19"/>
      <c r="N28" s="19"/>
      <c r="O28" s="21"/>
      <c r="P28" s="21"/>
      <c r="Q28" s="21"/>
      <c r="R28" s="21"/>
      <c r="S28" s="21"/>
      <c r="T28" s="21"/>
      <c r="U28" s="21"/>
      <c r="V28" s="19">
        <f t="shared" si="0"/>
        <v>0</v>
      </c>
    </row>
    <row r="29" spans="1:22" ht="15" thickBot="1" x14ac:dyDescent="0.4">
      <c r="A29" s="17" t="s">
        <v>33</v>
      </c>
      <c r="B29" s="30">
        <v>3537467.68</v>
      </c>
      <c r="C29" s="30">
        <v>3537467.68</v>
      </c>
      <c r="D29" s="19"/>
      <c r="E29" s="19"/>
      <c r="F29" s="19"/>
      <c r="G29" s="20">
        <v>8509684.75</v>
      </c>
      <c r="H29" s="29"/>
      <c r="I29" s="22"/>
      <c r="J29" s="23">
        <v>800000</v>
      </c>
      <c r="K29" s="24">
        <v>44986</v>
      </c>
      <c r="L29" s="19">
        <v>297281.71000000002</v>
      </c>
      <c r="M29" s="19"/>
      <c r="N29" s="19"/>
      <c r="O29" s="21"/>
      <c r="P29" s="21"/>
      <c r="Q29" s="21"/>
      <c r="R29" s="21"/>
      <c r="S29" s="21"/>
      <c r="T29" s="21"/>
      <c r="U29" s="21"/>
      <c r="V29" s="19">
        <f t="shared" si="0"/>
        <v>297281.71000000002</v>
      </c>
    </row>
    <row r="30" spans="1:22" ht="15" thickBot="1" x14ac:dyDescent="0.4">
      <c r="A30" s="17"/>
      <c r="B30" s="30"/>
      <c r="C30" s="30"/>
      <c r="D30" s="19"/>
      <c r="E30" s="19"/>
      <c r="F30" s="19"/>
      <c r="G30" s="20"/>
      <c r="H30" s="29"/>
      <c r="I30" s="22"/>
      <c r="J30" s="22"/>
      <c r="K30" s="24">
        <v>44927</v>
      </c>
      <c r="L30" s="19">
        <v>113184.93</v>
      </c>
      <c r="M30" s="19"/>
      <c r="N30" s="19"/>
      <c r="O30" s="21"/>
      <c r="P30" s="21"/>
      <c r="Q30" s="21"/>
      <c r="R30" s="21"/>
      <c r="S30" s="21"/>
      <c r="T30" s="21"/>
      <c r="U30" s="21"/>
      <c r="V30" s="19">
        <f t="shared" si="0"/>
        <v>113184.93</v>
      </c>
    </row>
    <row r="31" spans="1:22" ht="15" thickBot="1" x14ac:dyDescent="0.4">
      <c r="A31" s="17"/>
      <c r="B31" s="30"/>
      <c r="C31" s="30"/>
      <c r="D31" s="19"/>
      <c r="E31" s="19"/>
      <c r="F31" s="19"/>
      <c r="G31" s="20"/>
      <c r="H31" s="29"/>
      <c r="I31" s="22"/>
      <c r="J31" s="22"/>
      <c r="K31" s="24">
        <v>44958</v>
      </c>
      <c r="L31" s="19">
        <v>158259.92000000001</v>
      </c>
      <c r="M31" s="19"/>
      <c r="N31" s="19"/>
      <c r="O31" s="21"/>
      <c r="P31" s="21"/>
      <c r="Q31" s="21"/>
      <c r="R31" s="21"/>
      <c r="S31" s="21"/>
      <c r="T31" s="21"/>
      <c r="U31" s="21"/>
      <c r="V31" s="19">
        <f t="shared" si="0"/>
        <v>158259.92000000001</v>
      </c>
    </row>
    <row r="32" spans="1:22" ht="15" thickBot="1" x14ac:dyDescent="0.4">
      <c r="A32" s="31"/>
      <c r="B32" s="28"/>
      <c r="C32" s="28"/>
      <c r="D32" s="16"/>
      <c r="E32" s="16"/>
      <c r="F32" s="16"/>
      <c r="G32" s="19"/>
      <c r="H32" s="29"/>
      <c r="I32" s="22"/>
      <c r="J32" s="22"/>
      <c r="K32" s="24">
        <v>45017</v>
      </c>
      <c r="L32" s="19">
        <v>2737467.68</v>
      </c>
      <c r="M32" s="19"/>
      <c r="N32" s="19"/>
      <c r="O32" s="21"/>
      <c r="P32" s="21"/>
      <c r="Q32" s="21"/>
      <c r="R32" s="21"/>
      <c r="S32" s="21"/>
      <c r="T32" s="21"/>
      <c r="U32" s="21"/>
      <c r="V32" s="19">
        <f t="shared" si="0"/>
        <v>2737467.68</v>
      </c>
    </row>
    <row r="33" spans="1:22" ht="15" thickBot="1" x14ac:dyDescent="0.4">
      <c r="A33" s="17"/>
      <c r="B33" s="30"/>
      <c r="C33" s="30"/>
      <c r="D33" s="19"/>
      <c r="E33" s="19"/>
      <c r="F33" s="19"/>
      <c r="G33" s="19"/>
      <c r="H33" s="29"/>
      <c r="I33" s="22"/>
      <c r="J33" s="22"/>
      <c r="K33" s="24">
        <v>45047</v>
      </c>
      <c r="L33" s="19">
        <v>2737467.68</v>
      </c>
      <c r="M33" s="19"/>
      <c r="N33" s="19"/>
      <c r="O33" s="21"/>
      <c r="P33" s="21"/>
      <c r="Q33" s="21"/>
      <c r="R33" s="21"/>
      <c r="S33" s="21"/>
      <c r="T33" s="21"/>
      <c r="U33" s="21"/>
      <c r="V33" s="19">
        <f t="shared" si="0"/>
        <v>2737467.68</v>
      </c>
    </row>
    <row r="34" spans="1:22" ht="15" thickBot="1" x14ac:dyDescent="0.4">
      <c r="A34" s="17" t="s">
        <v>34</v>
      </c>
      <c r="B34" s="30">
        <v>3537467.68</v>
      </c>
      <c r="C34" s="30">
        <v>3537467.68</v>
      </c>
      <c r="D34" s="19"/>
      <c r="E34" s="19"/>
      <c r="F34" s="19"/>
      <c r="G34" s="19">
        <v>2737467.68</v>
      </c>
      <c r="H34" s="21"/>
      <c r="I34" s="22"/>
      <c r="J34" s="23">
        <v>800000</v>
      </c>
      <c r="K34" s="24">
        <v>45078</v>
      </c>
      <c r="L34" s="19">
        <v>2737467.68</v>
      </c>
      <c r="M34" s="19"/>
      <c r="N34" s="19"/>
      <c r="O34" s="21"/>
      <c r="P34" s="21"/>
      <c r="Q34" s="21"/>
      <c r="R34" s="21"/>
      <c r="S34" s="21"/>
      <c r="T34" s="21"/>
      <c r="U34" s="21"/>
      <c r="V34" s="19">
        <f t="shared" si="0"/>
        <v>2737467.68</v>
      </c>
    </row>
    <row r="35" spans="1:22" ht="15" thickBot="1" x14ac:dyDescent="0.4">
      <c r="A35" s="17" t="s">
        <v>35</v>
      </c>
      <c r="B35" s="30">
        <v>3537467.68</v>
      </c>
      <c r="C35" s="30">
        <v>3537467.68</v>
      </c>
      <c r="D35" s="19"/>
      <c r="E35" s="19"/>
      <c r="F35" s="19"/>
      <c r="G35" s="19">
        <v>2635699.7599999998</v>
      </c>
      <c r="H35" s="21"/>
      <c r="I35" s="22"/>
      <c r="J35" s="23">
        <v>800000</v>
      </c>
      <c r="K35" s="24">
        <v>45108</v>
      </c>
      <c r="L35" s="19">
        <v>2737467.68</v>
      </c>
      <c r="M35" s="19"/>
      <c r="N35" s="19"/>
      <c r="O35" s="21"/>
      <c r="P35" s="21"/>
      <c r="Q35" s="21"/>
      <c r="R35" s="21"/>
      <c r="S35" s="21"/>
      <c r="T35" s="21"/>
      <c r="U35" s="21"/>
      <c r="V35" s="19">
        <f t="shared" si="0"/>
        <v>2737467.68</v>
      </c>
    </row>
    <row r="36" spans="1:22" ht="15" thickBot="1" x14ac:dyDescent="0.4">
      <c r="A36" s="17" t="s">
        <v>36</v>
      </c>
      <c r="B36" s="30">
        <v>3537467.68</v>
      </c>
      <c r="C36" s="30">
        <v>3537467.68</v>
      </c>
      <c r="D36" s="19"/>
      <c r="E36" s="21"/>
      <c r="F36" s="21"/>
      <c r="G36" s="19">
        <v>2972817.08</v>
      </c>
      <c r="H36" s="21"/>
      <c r="I36" s="22"/>
      <c r="J36" s="23">
        <v>901767.92</v>
      </c>
      <c r="K36" s="17" t="s">
        <v>36</v>
      </c>
      <c r="L36" s="32">
        <v>2635699.7599999998</v>
      </c>
      <c r="M36" s="19"/>
      <c r="N36" s="19"/>
      <c r="O36" s="21"/>
      <c r="P36" s="21"/>
      <c r="Q36" s="21"/>
      <c r="R36" s="21"/>
      <c r="S36" s="21"/>
      <c r="T36" s="21"/>
      <c r="U36" s="21"/>
      <c r="V36" s="19">
        <f t="shared" si="0"/>
        <v>2635699.7599999998</v>
      </c>
    </row>
    <row r="37" spans="1:22" ht="15" thickBot="1" x14ac:dyDescent="0.4">
      <c r="A37" s="17" t="s">
        <v>37</v>
      </c>
      <c r="B37" s="30">
        <v>3537467.68</v>
      </c>
      <c r="C37" s="30">
        <v>3537467.68</v>
      </c>
      <c r="D37" s="19">
        <v>390434.68</v>
      </c>
      <c r="E37" s="21"/>
      <c r="F37" s="21"/>
      <c r="G37" s="21"/>
      <c r="H37" s="21"/>
      <c r="I37" s="22"/>
      <c r="J37" s="23">
        <v>3537467.68</v>
      </c>
      <c r="K37" s="22"/>
      <c r="L37" s="19"/>
      <c r="M37" s="19"/>
      <c r="N37" s="21"/>
      <c r="O37" s="21"/>
      <c r="P37" s="21"/>
      <c r="Q37" s="21"/>
      <c r="R37" s="21"/>
      <c r="S37" s="21"/>
      <c r="T37" s="21"/>
      <c r="U37" s="21"/>
      <c r="V37" s="19">
        <f t="shared" si="0"/>
        <v>0</v>
      </c>
    </row>
    <row r="38" spans="1:22" ht="15" thickBot="1" x14ac:dyDescent="0.4">
      <c r="A38" s="17" t="s">
        <v>38</v>
      </c>
      <c r="B38" s="30">
        <v>3537467.68</v>
      </c>
      <c r="C38" s="30">
        <v>3537467.68</v>
      </c>
      <c r="D38" s="19"/>
      <c r="E38" s="21"/>
      <c r="F38" s="21"/>
      <c r="G38" s="21"/>
      <c r="H38" s="21"/>
      <c r="I38" s="22"/>
      <c r="J38" s="22"/>
      <c r="K38" s="22"/>
      <c r="L38" s="19"/>
      <c r="M38" s="19"/>
      <c r="N38" s="21"/>
      <c r="O38" s="21"/>
      <c r="P38" s="21"/>
      <c r="Q38" s="21"/>
      <c r="R38" s="21"/>
      <c r="S38" s="21"/>
      <c r="T38" s="21"/>
      <c r="U38" s="21"/>
      <c r="V38" s="19">
        <f t="shared" si="0"/>
        <v>0</v>
      </c>
    </row>
    <row r="39" spans="1:22" ht="15" thickBot="1" x14ac:dyDescent="0.4">
      <c r="A39" s="17" t="s">
        <v>39</v>
      </c>
      <c r="B39" s="30">
        <v>3537467.68</v>
      </c>
      <c r="C39" s="30">
        <v>3537467.68</v>
      </c>
      <c r="D39" s="19"/>
      <c r="E39" s="21"/>
      <c r="F39" s="21"/>
      <c r="G39" s="21"/>
      <c r="H39" s="21"/>
      <c r="I39" s="22"/>
      <c r="J39" s="22"/>
      <c r="K39" s="22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19">
        <f t="shared" si="0"/>
        <v>0</v>
      </c>
    </row>
    <row r="40" spans="1:22" ht="15" thickBot="1" x14ac:dyDescent="0.4">
      <c r="A40" s="33" t="s">
        <v>40</v>
      </c>
      <c r="B40" s="18">
        <v>3537467.68</v>
      </c>
      <c r="C40" s="18">
        <v>3537467.68</v>
      </c>
      <c r="D40" s="19">
        <v>0</v>
      </c>
      <c r="E40" s="34">
        <v>0</v>
      </c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19">
        <f t="shared" si="0"/>
        <v>0</v>
      </c>
    </row>
    <row r="41" spans="1:22" ht="15" thickBot="1" x14ac:dyDescent="0.4">
      <c r="A41" s="36"/>
      <c r="B41" s="37">
        <f t="shared" ref="B41:J41" si="1">SUM(B23:B40)</f>
        <v>43118086.899999999</v>
      </c>
      <c r="C41" s="37">
        <f t="shared" si="1"/>
        <v>43118086.899999999</v>
      </c>
      <c r="D41" s="37">
        <f t="shared" si="1"/>
        <v>36417963.469999999</v>
      </c>
      <c r="E41" s="37">
        <f t="shared" si="1"/>
        <v>73600</v>
      </c>
      <c r="F41" s="37">
        <f t="shared" si="1"/>
        <v>0</v>
      </c>
      <c r="G41" s="37">
        <f t="shared" si="1"/>
        <v>25624245.129999995</v>
      </c>
      <c r="H41" s="37">
        <f t="shared" si="1"/>
        <v>0</v>
      </c>
      <c r="I41" s="37">
        <f t="shared" si="1"/>
        <v>0</v>
      </c>
      <c r="J41" s="37">
        <f t="shared" si="1"/>
        <v>9854255.8100000005</v>
      </c>
      <c r="K41" s="37"/>
      <c r="L41" s="37">
        <f t="shared" ref="L41:V41" si="2">SUM(L23:L40)</f>
        <v>22651428.049999997</v>
      </c>
      <c r="M41" s="37">
        <f t="shared" si="2"/>
        <v>0</v>
      </c>
      <c r="N41" s="37">
        <f t="shared" si="2"/>
        <v>0</v>
      </c>
      <c r="O41" s="37">
        <f t="shared" si="2"/>
        <v>0</v>
      </c>
      <c r="P41" s="37">
        <f t="shared" si="2"/>
        <v>0</v>
      </c>
      <c r="Q41" s="37">
        <f t="shared" si="2"/>
        <v>0</v>
      </c>
      <c r="R41" s="37">
        <f t="shared" si="2"/>
        <v>0</v>
      </c>
      <c r="S41" s="37">
        <f t="shared" si="2"/>
        <v>0</v>
      </c>
      <c r="T41" s="37">
        <f t="shared" si="2"/>
        <v>0</v>
      </c>
      <c r="U41" s="37">
        <f t="shared" si="2"/>
        <v>0</v>
      </c>
      <c r="V41" s="37">
        <f t="shared" si="2"/>
        <v>22651428.049999997</v>
      </c>
    </row>
    <row r="42" spans="1:22" x14ac:dyDescent="0.35">
      <c r="A42" s="38"/>
      <c r="B42" s="38"/>
      <c r="C42" s="39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</row>
    <row r="43" spans="1:22" x14ac:dyDescent="0.35">
      <c r="A43" s="59" t="s">
        <v>41</v>
      </c>
      <c r="B43" s="59"/>
      <c r="C43" s="59"/>
      <c r="D43" s="59"/>
      <c r="E43" s="59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</row>
    <row r="44" spans="1:22" x14ac:dyDescent="0.35">
      <c r="A44" s="60" t="s">
        <v>42</v>
      </c>
      <c r="B44" s="60"/>
      <c r="C44" s="60"/>
      <c r="D44" s="60"/>
      <c r="E44" s="60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</row>
    <row r="45" spans="1:22" x14ac:dyDescent="0.35">
      <c r="A45" s="60"/>
      <c r="B45" s="60"/>
      <c r="C45" s="60"/>
      <c r="D45" s="60"/>
      <c r="E45" s="60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</row>
    <row r="46" spans="1:22" x14ac:dyDescent="0.35">
      <c r="A46" s="56" t="s">
        <v>43</v>
      </c>
      <c r="B46" s="56"/>
      <c r="C46" s="56"/>
      <c r="D46" s="56"/>
      <c r="E46" s="56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</row>
    <row r="47" spans="1:22" x14ac:dyDescent="0.35">
      <c r="A47" s="56" t="s">
        <v>44</v>
      </c>
      <c r="B47" s="56"/>
      <c r="C47" s="56"/>
      <c r="D47" s="56"/>
      <c r="E47" s="56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</row>
    <row r="48" spans="1:22" x14ac:dyDescent="0.35">
      <c r="A48" s="56" t="s">
        <v>45</v>
      </c>
      <c r="B48" s="56"/>
      <c r="C48" s="56"/>
      <c r="D48" s="56"/>
      <c r="E48" s="56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</row>
    <row r="49" spans="1:22" x14ac:dyDescent="0.35">
      <c r="A49" s="56" t="s">
        <v>46</v>
      </c>
      <c r="B49" s="56"/>
      <c r="C49" s="56"/>
      <c r="D49" s="56"/>
      <c r="E49" s="56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</row>
    <row r="50" spans="1:22" x14ac:dyDescent="0.35">
      <c r="A50" s="56" t="s">
        <v>47</v>
      </c>
      <c r="B50" s="56"/>
      <c r="C50" s="56"/>
      <c r="D50" s="56"/>
      <c r="E50" s="56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</row>
    <row r="51" spans="1:22" x14ac:dyDescent="0.35">
      <c r="A51" s="38"/>
      <c r="B51" s="38"/>
      <c r="C51" s="39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</row>
    <row r="52" spans="1:22" x14ac:dyDescent="0.35">
      <c r="A52" s="59" t="s">
        <v>48</v>
      </c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</row>
    <row r="53" spans="1:22" ht="52" x14ac:dyDescent="0.35">
      <c r="A53" s="60" t="s">
        <v>42</v>
      </c>
      <c r="B53" s="60"/>
      <c r="C53" s="60"/>
      <c r="D53" s="60"/>
      <c r="E53" s="60"/>
      <c r="F53" s="40" t="s">
        <v>49</v>
      </c>
      <c r="G53" s="40" t="s">
        <v>50</v>
      </c>
      <c r="H53" s="40" t="s">
        <v>51</v>
      </c>
      <c r="I53" s="40" t="s">
        <v>52</v>
      </c>
      <c r="J53" s="40" t="s">
        <v>53</v>
      </c>
      <c r="K53" s="40" t="s">
        <v>54</v>
      </c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</row>
    <row r="54" spans="1:22" ht="26" x14ac:dyDescent="0.35">
      <c r="A54" s="56" t="s">
        <v>55</v>
      </c>
      <c r="B54" s="56"/>
      <c r="C54" s="56"/>
      <c r="D54" s="56"/>
      <c r="E54" s="56"/>
      <c r="F54" s="42">
        <v>668201.43999999994</v>
      </c>
      <c r="G54" s="43" t="s">
        <v>56</v>
      </c>
      <c r="H54" s="44">
        <v>201800010008207</v>
      </c>
      <c r="I54" s="45">
        <v>44927</v>
      </c>
      <c r="J54" s="45">
        <v>44927</v>
      </c>
      <c r="K54" s="41" t="s">
        <v>57</v>
      </c>
      <c r="L54" s="38"/>
      <c r="M54" s="38"/>
      <c r="N54" s="38"/>
      <c r="O54" s="38"/>
      <c r="P54" s="46"/>
      <c r="Q54" s="38"/>
      <c r="R54" s="38"/>
      <c r="S54" s="38"/>
      <c r="T54" s="38"/>
      <c r="U54" s="38"/>
      <c r="V54" s="38"/>
    </row>
    <row r="55" spans="1:22" ht="26" x14ac:dyDescent="0.35">
      <c r="A55" s="56" t="s">
        <v>55</v>
      </c>
      <c r="B55" s="56"/>
      <c r="C55" s="56"/>
      <c r="D55" s="56"/>
      <c r="E55" s="56"/>
      <c r="F55" s="42">
        <v>651644.14</v>
      </c>
      <c r="G55" s="43" t="s">
        <v>56</v>
      </c>
      <c r="H55" s="44">
        <v>201800010008207</v>
      </c>
      <c r="I55" s="45">
        <v>44958</v>
      </c>
      <c r="J55" s="45">
        <v>44958</v>
      </c>
      <c r="K55" s="41" t="s">
        <v>57</v>
      </c>
      <c r="L55" s="38"/>
      <c r="M55" s="38"/>
      <c r="N55" s="38"/>
      <c r="O55" s="38"/>
      <c r="P55" s="46"/>
      <c r="Q55" s="38"/>
      <c r="R55" s="38"/>
      <c r="S55" s="38"/>
      <c r="T55" s="38"/>
      <c r="U55" s="38"/>
      <c r="V55" s="38"/>
    </row>
    <row r="56" spans="1:22" ht="26" x14ac:dyDescent="0.35">
      <c r="A56" s="56" t="s">
        <v>55</v>
      </c>
      <c r="B56" s="56"/>
      <c r="C56" s="56"/>
      <c r="D56" s="56"/>
      <c r="E56" s="56"/>
      <c r="F56" s="47">
        <v>629852.54</v>
      </c>
      <c r="G56" s="43" t="s">
        <v>56</v>
      </c>
      <c r="H56" s="44">
        <v>201800010008207</v>
      </c>
      <c r="I56" s="45">
        <v>44986</v>
      </c>
      <c r="J56" s="45">
        <v>44986</v>
      </c>
      <c r="K56" s="41" t="s">
        <v>57</v>
      </c>
      <c r="L56" s="38"/>
      <c r="M56" s="38"/>
      <c r="N56" s="38"/>
      <c r="O56" s="38"/>
      <c r="P56" s="46"/>
      <c r="Q56" s="38"/>
      <c r="R56" s="38"/>
      <c r="S56" s="38"/>
      <c r="T56" s="38"/>
      <c r="U56" s="38"/>
      <c r="V56" s="38"/>
    </row>
    <row r="57" spans="1:22" ht="26" x14ac:dyDescent="0.35">
      <c r="A57" s="56" t="s">
        <v>55</v>
      </c>
      <c r="B57" s="56"/>
      <c r="C57" s="56"/>
      <c r="D57" s="56"/>
      <c r="E57" s="56"/>
      <c r="F57" s="47">
        <v>635443.55000000005</v>
      </c>
      <c r="G57" s="43" t="s">
        <v>56</v>
      </c>
      <c r="H57" s="44">
        <v>201800010008207</v>
      </c>
      <c r="I57" s="45">
        <v>45017</v>
      </c>
      <c r="J57" s="45">
        <v>45017</v>
      </c>
      <c r="K57" s="41" t="s">
        <v>57</v>
      </c>
      <c r="L57" s="38"/>
      <c r="M57" s="38"/>
      <c r="N57" s="38"/>
      <c r="O57" s="38"/>
      <c r="P57" s="46"/>
      <c r="Q57" s="38"/>
      <c r="R57" s="38"/>
      <c r="S57" s="38"/>
      <c r="T57" s="38"/>
      <c r="U57" s="38"/>
      <c r="V57" s="38"/>
    </row>
    <row r="58" spans="1:22" ht="26" x14ac:dyDescent="0.35">
      <c r="A58" s="56" t="s">
        <v>55</v>
      </c>
      <c r="B58" s="56"/>
      <c r="C58" s="56"/>
      <c r="D58" s="56"/>
      <c r="E58" s="56"/>
      <c r="F58" s="47">
        <v>650222.67000000004</v>
      </c>
      <c r="G58" s="43" t="s">
        <v>56</v>
      </c>
      <c r="H58" s="44">
        <v>201800010008207</v>
      </c>
      <c r="I58" s="45">
        <v>45047</v>
      </c>
      <c r="J58" s="45">
        <v>45047</v>
      </c>
      <c r="K58" s="41" t="s">
        <v>57</v>
      </c>
      <c r="L58" s="38"/>
      <c r="M58" s="38"/>
      <c r="N58" s="38"/>
      <c r="O58" s="38"/>
      <c r="P58" s="46"/>
      <c r="Q58" s="38"/>
      <c r="R58" s="38"/>
      <c r="S58" s="38"/>
      <c r="T58" s="38"/>
      <c r="U58" s="38"/>
      <c r="V58" s="38"/>
    </row>
    <row r="59" spans="1:22" ht="26" x14ac:dyDescent="0.35">
      <c r="A59" s="56" t="s">
        <v>55</v>
      </c>
      <c r="B59" s="56"/>
      <c r="C59" s="56"/>
      <c r="D59" s="56"/>
      <c r="E59" s="56"/>
      <c r="F59" s="47">
        <v>634265.71</v>
      </c>
      <c r="G59" s="43" t="s">
        <v>56</v>
      </c>
      <c r="H59" s="44">
        <v>201800010008207</v>
      </c>
      <c r="I59" s="45">
        <v>45078</v>
      </c>
      <c r="J59" s="45">
        <v>45078</v>
      </c>
      <c r="K59" s="41" t="s">
        <v>57</v>
      </c>
      <c r="L59" s="38"/>
      <c r="M59" s="38"/>
      <c r="N59" s="38"/>
      <c r="O59" s="38"/>
      <c r="P59" s="46"/>
      <c r="Q59" s="38"/>
      <c r="R59" s="38"/>
      <c r="S59" s="38"/>
      <c r="T59" s="38"/>
      <c r="U59" s="38"/>
      <c r="V59" s="38"/>
    </row>
    <row r="60" spans="1:22" ht="26" x14ac:dyDescent="0.35">
      <c r="A60" s="56" t="s">
        <v>55</v>
      </c>
      <c r="B60" s="56"/>
      <c r="C60" s="56"/>
      <c r="D60" s="56"/>
      <c r="E60" s="56"/>
      <c r="F60" s="47">
        <v>650197.82999999996</v>
      </c>
      <c r="G60" s="43" t="s">
        <v>56</v>
      </c>
      <c r="H60" s="44">
        <v>201800010008207</v>
      </c>
      <c r="I60" s="45">
        <v>45108</v>
      </c>
      <c r="J60" s="45">
        <v>45108</v>
      </c>
      <c r="K60" s="41" t="s">
        <v>57</v>
      </c>
      <c r="L60" s="38"/>
      <c r="M60" s="38"/>
      <c r="N60" s="38"/>
      <c r="O60" s="38"/>
      <c r="P60" s="46"/>
      <c r="Q60" s="38"/>
      <c r="R60" s="38"/>
      <c r="S60" s="38"/>
      <c r="T60" s="38"/>
      <c r="U60" s="38"/>
      <c r="V60" s="38"/>
    </row>
    <row r="61" spans="1:22" ht="26" x14ac:dyDescent="0.35">
      <c r="A61" s="56" t="s">
        <v>55</v>
      </c>
      <c r="B61" s="56"/>
      <c r="C61" s="56"/>
      <c r="D61" s="56"/>
      <c r="E61" s="56"/>
      <c r="F61" s="47">
        <v>640240.13</v>
      </c>
      <c r="G61" s="43" t="s">
        <v>56</v>
      </c>
      <c r="H61" s="44">
        <v>201800010008207</v>
      </c>
      <c r="I61" s="45">
        <v>45139</v>
      </c>
      <c r="J61" s="45">
        <v>45139</v>
      </c>
      <c r="K61" s="41" t="s">
        <v>57</v>
      </c>
      <c r="L61" s="38"/>
      <c r="M61" s="38"/>
      <c r="N61" s="38"/>
      <c r="O61" s="38"/>
      <c r="P61" s="46"/>
      <c r="Q61" s="38"/>
      <c r="R61" s="38"/>
      <c r="S61" s="38"/>
      <c r="T61" s="38"/>
      <c r="U61" s="38"/>
      <c r="V61" s="38"/>
    </row>
    <row r="62" spans="1:22" x14ac:dyDescent="0.35">
      <c r="A62" s="56" t="s">
        <v>58</v>
      </c>
      <c r="B62" s="56"/>
      <c r="C62" s="56"/>
      <c r="D62" s="56"/>
      <c r="E62" s="56"/>
      <c r="F62" s="47">
        <v>750000</v>
      </c>
      <c r="G62" s="43" t="s">
        <v>56</v>
      </c>
      <c r="H62" s="44"/>
      <c r="I62" s="45">
        <v>45171</v>
      </c>
      <c r="J62" s="45">
        <v>45171</v>
      </c>
      <c r="K62" s="41"/>
      <c r="L62" s="38"/>
      <c r="M62" s="38"/>
      <c r="N62" s="38"/>
      <c r="O62" s="38"/>
      <c r="P62" s="46"/>
      <c r="Q62" s="38"/>
      <c r="R62" s="38"/>
      <c r="S62" s="38"/>
      <c r="T62" s="38"/>
      <c r="U62" s="38"/>
      <c r="V62" s="38"/>
    </row>
    <row r="63" spans="1:22" x14ac:dyDescent="0.35">
      <c r="A63" s="56" t="s">
        <v>59</v>
      </c>
      <c r="B63" s="56"/>
      <c r="C63" s="56"/>
      <c r="D63" s="56"/>
      <c r="E63" s="56"/>
      <c r="F63" s="41"/>
      <c r="G63" s="43" t="s">
        <v>56</v>
      </c>
      <c r="H63" s="43"/>
      <c r="I63" s="45"/>
      <c r="J63" s="45"/>
      <c r="K63" s="41"/>
      <c r="L63" s="38"/>
      <c r="M63" s="38"/>
      <c r="N63" s="38"/>
      <c r="O63" s="38"/>
      <c r="P63" s="46"/>
      <c r="Q63" s="38"/>
      <c r="R63" s="38"/>
      <c r="S63" s="38"/>
      <c r="T63" s="38"/>
      <c r="U63" s="38"/>
      <c r="V63" s="38"/>
    </row>
    <row r="64" spans="1:22" ht="26" x14ac:dyDescent="0.35">
      <c r="A64" s="56" t="s">
        <v>60</v>
      </c>
      <c r="B64" s="56"/>
      <c r="C64" s="56"/>
      <c r="D64" s="56"/>
      <c r="E64" s="56"/>
      <c r="F64" s="42">
        <v>18613.63</v>
      </c>
      <c r="G64" s="43" t="s">
        <v>61</v>
      </c>
      <c r="H64" s="44">
        <v>201800010008207</v>
      </c>
      <c r="I64" s="45">
        <v>44927</v>
      </c>
      <c r="J64" s="45">
        <v>44927</v>
      </c>
      <c r="K64" s="41" t="s">
        <v>57</v>
      </c>
      <c r="L64" s="38"/>
      <c r="M64" s="38"/>
      <c r="N64" s="38"/>
      <c r="O64" s="38"/>
      <c r="P64" s="46"/>
      <c r="Q64" s="38"/>
      <c r="R64" s="38"/>
      <c r="S64" s="38"/>
      <c r="T64" s="38"/>
      <c r="U64" s="38"/>
      <c r="V64" s="38"/>
    </row>
    <row r="65" spans="1:22" ht="26" x14ac:dyDescent="0.35">
      <c r="A65" s="56" t="s">
        <v>60</v>
      </c>
      <c r="B65" s="56"/>
      <c r="C65" s="56"/>
      <c r="D65" s="56"/>
      <c r="E65" s="56"/>
      <c r="F65" s="42">
        <v>20095.939999999999</v>
      </c>
      <c r="G65" s="43" t="s">
        <v>61</v>
      </c>
      <c r="H65" s="44">
        <v>201800010008207</v>
      </c>
      <c r="I65" s="45">
        <v>44958</v>
      </c>
      <c r="J65" s="45">
        <v>44958</v>
      </c>
      <c r="K65" s="41" t="s">
        <v>57</v>
      </c>
      <c r="L65" s="38"/>
      <c r="M65" s="38"/>
      <c r="N65" s="38"/>
      <c r="O65" s="38"/>
      <c r="P65" s="46"/>
      <c r="Q65" s="38"/>
      <c r="R65" s="38"/>
      <c r="S65" s="38"/>
      <c r="T65" s="38"/>
      <c r="U65" s="38"/>
      <c r="V65" s="38"/>
    </row>
    <row r="66" spans="1:22" ht="26" x14ac:dyDescent="0.35">
      <c r="A66" s="56" t="s">
        <v>60</v>
      </c>
      <c r="B66" s="56"/>
      <c r="C66" s="56"/>
      <c r="D66" s="56"/>
      <c r="E66" s="56"/>
      <c r="F66" s="47">
        <v>23636.76</v>
      </c>
      <c r="G66" s="43" t="s">
        <v>61</v>
      </c>
      <c r="H66" s="44">
        <v>201800010008207</v>
      </c>
      <c r="I66" s="45">
        <v>44986</v>
      </c>
      <c r="J66" s="45">
        <v>44986</v>
      </c>
      <c r="K66" s="41" t="s">
        <v>57</v>
      </c>
      <c r="L66" s="38"/>
      <c r="M66" s="38"/>
      <c r="N66" s="38"/>
      <c r="O66" s="38"/>
      <c r="P66" s="46"/>
      <c r="Q66" s="38"/>
      <c r="R66" s="38"/>
      <c r="S66" s="38"/>
      <c r="T66" s="38"/>
      <c r="U66" s="38"/>
      <c r="V66" s="38"/>
    </row>
    <row r="67" spans="1:22" ht="26" x14ac:dyDescent="0.35">
      <c r="A67" s="56" t="s">
        <v>60</v>
      </c>
      <c r="B67" s="56"/>
      <c r="C67" s="56"/>
      <c r="D67" s="56"/>
      <c r="E67" s="56"/>
      <c r="F67" s="47">
        <v>21447.29</v>
      </c>
      <c r="G67" s="43" t="s">
        <v>61</v>
      </c>
      <c r="H67" s="44">
        <v>201800010008207</v>
      </c>
      <c r="I67" s="45">
        <v>45017</v>
      </c>
      <c r="J67" s="45">
        <v>45017</v>
      </c>
      <c r="K67" s="41" t="s">
        <v>57</v>
      </c>
      <c r="L67" s="38"/>
      <c r="M67" s="38"/>
      <c r="N67" s="38"/>
      <c r="O67" s="38"/>
      <c r="P67" s="46"/>
      <c r="Q67" s="38"/>
      <c r="R67" s="38"/>
      <c r="S67" s="38"/>
      <c r="T67" s="38"/>
      <c r="U67" s="38"/>
      <c r="V67" s="38"/>
    </row>
    <row r="68" spans="1:22" ht="26" x14ac:dyDescent="0.35">
      <c r="A68" s="56" t="s">
        <v>60</v>
      </c>
      <c r="B68" s="56"/>
      <c r="C68" s="56"/>
      <c r="D68" s="56"/>
      <c r="E68" s="56"/>
      <c r="F68" s="47">
        <v>17864.07</v>
      </c>
      <c r="G68" s="43" t="s">
        <v>61</v>
      </c>
      <c r="H68" s="44">
        <v>201800010008207</v>
      </c>
      <c r="I68" s="45">
        <v>45047</v>
      </c>
      <c r="J68" s="45">
        <v>45047</v>
      </c>
      <c r="K68" s="41" t="s">
        <v>57</v>
      </c>
      <c r="L68" s="38"/>
      <c r="M68" s="38"/>
      <c r="N68" s="38"/>
      <c r="O68" s="38"/>
      <c r="P68" s="46"/>
      <c r="Q68" s="38"/>
      <c r="R68" s="38"/>
      <c r="S68" s="38"/>
      <c r="T68" s="38"/>
      <c r="U68" s="38"/>
      <c r="V68" s="38"/>
    </row>
    <row r="69" spans="1:22" ht="26" x14ac:dyDescent="0.35">
      <c r="A69" s="56" t="s">
        <v>60</v>
      </c>
      <c r="B69" s="56"/>
      <c r="C69" s="56"/>
      <c r="D69" s="56"/>
      <c r="E69" s="56"/>
      <c r="F69" s="47">
        <v>14375.1</v>
      </c>
      <c r="G69" s="43" t="s">
        <v>61</v>
      </c>
      <c r="H69" s="44">
        <v>201800010008207</v>
      </c>
      <c r="I69" s="45">
        <v>45078</v>
      </c>
      <c r="J69" s="45">
        <v>45078</v>
      </c>
      <c r="K69" s="41" t="s">
        <v>57</v>
      </c>
      <c r="L69" s="38"/>
      <c r="M69" s="38"/>
      <c r="N69" s="38"/>
      <c r="O69" s="38"/>
      <c r="P69" s="46"/>
      <c r="Q69" s="38"/>
      <c r="R69" s="38"/>
      <c r="S69" s="38"/>
      <c r="T69" s="38"/>
      <c r="U69" s="38"/>
      <c r="V69" s="38"/>
    </row>
    <row r="70" spans="1:22" ht="26" x14ac:dyDescent="0.35">
      <c r="A70" s="56" t="s">
        <v>60</v>
      </c>
      <c r="B70" s="56"/>
      <c r="C70" s="56"/>
      <c r="D70" s="56"/>
      <c r="E70" s="56"/>
      <c r="F70" s="47">
        <v>12337.03</v>
      </c>
      <c r="G70" s="43" t="s">
        <v>61</v>
      </c>
      <c r="H70" s="44">
        <v>201800010008207</v>
      </c>
      <c r="I70" s="45">
        <v>45108</v>
      </c>
      <c r="J70" s="45">
        <v>45108</v>
      </c>
      <c r="K70" s="41" t="s">
        <v>57</v>
      </c>
      <c r="L70" s="38"/>
      <c r="M70" s="38"/>
      <c r="N70" s="38"/>
      <c r="O70" s="38"/>
      <c r="P70" s="46"/>
      <c r="Q70" s="38"/>
      <c r="R70" s="38"/>
      <c r="S70" s="38"/>
      <c r="T70" s="38"/>
      <c r="U70" s="38"/>
      <c r="V70" s="38"/>
    </row>
    <row r="71" spans="1:22" ht="26" x14ac:dyDescent="0.35">
      <c r="A71" s="56" t="s">
        <v>60</v>
      </c>
      <c r="B71" s="56"/>
      <c r="C71" s="56"/>
      <c r="D71" s="56"/>
      <c r="E71" s="56"/>
      <c r="F71" s="47">
        <v>13377.58</v>
      </c>
      <c r="G71" s="43" t="s">
        <v>61</v>
      </c>
      <c r="H71" s="44">
        <v>201800010008207</v>
      </c>
      <c r="I71" s="45">
        <v>45139</v>
      </c>
      <c r="J71" s="45">
        <v>45139</v>
      </c>
      <c r="K71" s="41" t="s">
        <v>57</v>
      </c>
      <c r="L71" s="38"/>
      <c r="M71" s="38"/>
      <c r="N71" s="38"/>
      <c r="O71" s="38"/>
      <c r="P71" s="46"/>
      <c r="Q71" s="38"/>
      <c r="R71" s="38"/>
      <c r="S71" s="38"/>
      <c r="T71" s="38"/>
      <c r="U71" s="38"/>
      <c r="V71" s="38"/>
    </row>
    <row r="72" spans="1:22" x14ac:dyDescent="0.35">
      <c r="A72" s="56" t="s">
        <v>62</v>
      </c>
      <c r="B72" s="56"/>
      <c r="C72" s="56"/>
      <c r="D72" s="56"/>
      <c r="E72" s="56"/>
      <c r="F72" s="47">
        <v>50000</v>
      </c>
      <c r="G72" s="43" t="s">
        <v>61</v>
      </c>
      <c r="H72" s="44"/>
      <c r="I72" s="45">
        <v>45171</v>
      </c>
      <c r="J72" s="45">
        <v>45171</v>
      </c>
      <c r="K72" s="48"/>
      <c r="L72" s="38"/>
      <c r="M72" s="38"/>
      <c r="N72" s="38"/>
      <c r="O72" s="38"/>
      <c r="P72" s="46"/>
      <c r="Q72" s="38"/>
      <c r="R72" s="38"/>
      <c r="S72" s="38"/>
      <c r="T72" s="38"/>
      <c r="U72" s="38"/>
      <c r="V72" s="38"/>
    </row>
    <row r="73" spans="1:22" ht="39" x14ac:dyDescent="0.35">
      <c r="A73" s="56" t="s">
        <v>63</v>
      </c>
      <c r="B73" s="56"/>
      <c r="C73" s="56"/>
      <c r="D73" s="56"/>
      <c r="E73" s="56"/>
      <c r="F73" s="49">
        <v>101767.92</v>
      </c>
      <c r="G73" s="43" t="s">
        <v>61</v>
      </c>
      <c r="H73" s="44">
        <v>202300010027073</v>
      </c>
      <c r="I73" s="43" t="s">
        <v>64</v>
      </c>
      <c r="J73" s="45">
        <v>45139</v>
      </c>
      <c r="K73" s="48" t="s">
        <v>65</v>
      </c>
      <c r="L73" s="38"/>
      <c r="M73" s="38"/>
      <c r="N73" s="38"/>
      <c r="O73" s="38"/>
      <c r="P73" s="46"/>
      <c r="Q73" s="38"/>
      <c r="R73" s="38"/>
      <c r="S73" s="38"/>
      <c r="T73" s="38"/>
      <c r="U73" s="38"/>
      <c r="V73" s="38"/>
    </row>
    <row r="74" spans="1:22" x14ac:dyDescent="0.35">
      <c r="A74" s="56" t="s">
        <v>66</v>
      </c>
      <c r="B74" s="56"/>
      <c r="C74" s="56"/>
      <c r="D74" s="56"/>
      <c r="E74" s="56"/>
      <c r="F74" s="49">
        <v>202975.76</v>
      </c>
      <c r="G74" s="43" t="s">
        <v>61</v>
      </c>
      <c r="H74" s="44">
        <v>200900010015421</v>
      </c>
      <c r="I74" s="45">
        <v>44986</v>
      </c>
      <c r="J74" s="45">
        <v>44986</v>
      </c>
      <c r="K74" s="41" t="s">
        <v>67</v>
      </c>
      <c r="L74" s="38"/>
      <c r="M74" s="38"/>
      <c r="N74" s="38"/>
      <c r="O74" s="38"/>
      <c r="P74" s="46"/>
      <c r="Q74" s="38"/>
      <c r="R74" s="38"/>
      <c r="S74" s="38"/>
      <c r="T74" s="38"/>
      <c r="U74" s="38"/>
      <c r="V74" s="38"/>
    </row>
    <row r="75" spans="1:22" x14ac:dyDescent="0.35">
      <c r="A75" s="56" t="s">
        <v>66</v>
      </c>
      <c r="B75" s="56"/>
      <c r="C75" s="56"/>
      <c r="D75" s="56"/>
      <c r="E75" s="56"/>
      <c r="F75" s="49">
        <v>143109.16</v>
      </c>
      <c r="G75" s="43" t="s">
        <v>61</v>
      </c>
      <c r="H75" s="44">
        <v>200900010015421</v>
      </c>
      <c r="I75" s="45">
        <v>45017</v>
      </c>
      <c r="J75" s="45">
        <v>45017</v>
      </c>
      <c r="K75" s="41" t="s">
        <v>67</v>
      </c>
      <c r="L75" s="38"/>
      <c r="M75" s="38"/>
      <c r="N75" s="38"/>
      <c r="O75" s="38"/>
      <c r="P75" s="46"/>
      <c r="Q75" s="38"/>
      <c r="R75" s="38"/>
      <c r="S75" s="38"/>
      <c r="T75" s="38"/>
      <c r="U75" s="38"/>
      <c r="V75" s="38"/>
    </row>
    <row r="76" spans="1:22" x14ac:dyDescent="0.35">
      <c r="A76" s="56" t="s">
        <v>66</v>
      </c>
      <c r="B76" s="56"/>
      <c r="C76" s="56"/>
      <c r="D76" s="56"/>
      <c r="E76" s="56"/>
      <c r="F76" s="49">
        <v>131913.26</v>
      </c>
      <c r="G76" s="43" t="s">
        <v>61</v>
      </c>
      <c r="H76" s="44">
        <v>200900010015421</v>
      </c>
      <c r="I76" s="45">
        <v>45047</v>
      </c>
      <c r="J76" s="45">
        <v>45047</v>
      </c>
      <c r="K76" s="41" t="s">
        <v>67</v>
      </c>
      <c r="L76" s="38"/>
      <c r="M76" s="38"/>
      <c r="N76" s="38"/>
      <c r="O76" s="38"/>
      <c r="P76" s="46"/>
      <c r="Q76" s="38"/>
      <c r="R76" s="38"/>
      <c r="S76" s="38"/>
      <c r="T76" s="38"/>
      <c r="U76" s="38"/>
      <c r="V76" s="38"/>
    </row>
    <row r="77" spans="1:22" x14ac:dyDescent="0.35">
      <c r="A77" s="56" t="s">
        <v>66</v>
      </c>
      <c r="B77" s="56"/>
      <c r="C77" s="56"/>
      <c r="D77" s="56"/>
      <c r="E77" s="56"/>
      <c r="F77" s="49">
        <v>151359.19</v>
      </c>
      <c r="G77" s="43" t="s">
        <v>61</v>
      </c>
      <c r="H77" s="44">
        <v>200900010015421</v>
      </c>
      <c r="I77" s="45">
        <v>45078</v>
      </c>
      <c r="J77" s="45">
        <v>45078</v>
      </c>
      <c r="K77" s="41" t="s">
        <v>67</v>
      </c>
      <c r="L77" s="38"/>
      <c r="M77" s="38"/>
      <c r="N77" s="38"/>
      <c r="O77" s="38"/>
      <c r="P77" s="46"/>
      <c r="Q77" s="38"/>
      <c r="R77" s="38"/>
      <c r="S77" s="38"/>
      <c r="T77" s="38"/>
      <c r="U77" s="38"/>
      <c r="V77" s="38"/>
    </row>
    <row r="78" spans="1:22" x14ac:dyDescent="0.35">
      <c r="A78" s="56" t="s">
        <v>66</v>
      </c>
      <c r="B78" s="56"/>
      <c r="C78" s="56"/>
      <c r="D78" s="56"/>
      <c r="E78" s="56"/>
      <c r="F78" s="49">
        <v>137465.14000000001</v>
      </c>
      <c r="G78" s="43" t="s">
        <v>61</v>
      </c>
      <c r="H78" s="44">
        <v>200900010015421</v>
      </c>
      <c r="I78" s="45">
        <v>45108</v>
      </c>
      <c r="J78" s="45">
        <v>45108</v>
      </c>
      <c r="K78" s="41" t="s">
        <v>67</v>
      </c>
      <c r="L78" s="38"/>
      <c r="M78" s="38"/>
      <c r="N78" s="38"/>
      <c r="O78" s="38"/>
      <c r="P78" s="46"/>
      <c r="Q78" s="38"/>
      <c r="R78" s="38"/>
      <c r="S78" s="38"/>
      <c r="T78" s="38"/>
      <c r="U78" s="38"/>
      <c r="V78" s="38"/>
    </row>
    <row r="79" spans="1:22" x14ac:dyDescent="0.35">
      <c r="A79" s="56" t="s">
        <v>66</v>
      </c>
      <c r="B79" s="56"/>
      <c r="C79" s="56"/>
      <c r="D79" s="56"/>
      <c r="E79" s="56"/>
      <c r="F79" s="49">
        <v>146382.29</v>
      </c>
      <c r="G79" s="43" t="s">
        <v>61</v>
      </c>
      <c r="H79" s="44">
        <v>200900010015421</v>
      </c>
      <c r="I79" s="45">
        <v>45139</v>
      </c>
      <c r="J79" s="45">
        <v>45139</v>
      </c>
      <c r="K79" s="41" t="s">
        <v>67</v>
      </c>
      <c r="L79" s="38"/>
      <c r="M79" s="38"/>
      <c r="N79" s="38"/>
      <c r="O79" s="38"/>
      <c r="P79" s="46"/>
      <c r="Q79" s="38"/>
      <c r="R79" s="38"/>
      <c r="S79" s="38"/>
      <c r="T79" s="38"/>
      <c r="U79" s="38"/>
      <c r="V79" s="38"/>
    </row>
    <row r="80" spans="1:22" x14ac:dyDescent="0.35">
      <c r="A80" s="56" t="s">
        <v>66</v>
      </c>
      <c r="B80" s="56"/>
      <c r="C80" s="56"/>
      <c r="D80" s="56"/>
      <c r="E80" s="56"/>
      <c r="F80" s="49">
        <v>2737467.68</v>
      </c>
      <c r="G80" s="43" t="s">
        <v>61</v>
      </c>
      <c r="H80" s="44">
        <v>200900010015421</v>
      </c>
      <c r="I80" s="45">
        <v>45171</v>
      </c>
      <c r="J80" s="45">
        <v>45171</v>
      </c>
      <c r="K80" s="41" t="s">
        <v>67</v>
      </c>
      <c r="L80" s="38"/>
      <c r="M80" s="38"/>
      <c r="N80" s="38"/>
      <c r="O80" s="38"/>
      <c r="P80" s="46"/>
      <c r="Q80" s="38"/>
      <c r="R80" s="38"/>
      <c r="S80" s="38"/>
      <c r="T80" s="38"/>
      <c r="U80" s="38"/>
      <c r="V80" s="38"/>
    </row>
    <row r="81" spans="1:22" x14ac:dyDescent="0.35">
      <c r="A81" s="56" t="s">
        <v>68</v>
      </c>
      <c r="B81" s="56"/>
      <c r="C81" s="56"/>
      <c r="D81" s="56"/>
      <c r="E81" s="56"/>
      <c r="F81" s="41"/>
      <c r="G81" s="43"/>
      <c r="H81" s="43"/>
      <c r="I81" s="41"/>
      <c r="J81" s="41"/>
      <c r="K81" s="41"/>
      <c r="L81" s="38"/>
      <c r="M81" s="38"/>
      <c r="N81" s="38"/>
      <c r="O81" s="38"/>
      <c r="P81" s="46"/>
      <c r="Q81" s="38"/>
      <c r="R81" s="38"/>
      <c r="S81" s="38"/>
      <c r="T81" s="38"/>
      <c r="U81" s="38"/>
      <c r="V81" s="38"/>
    </row>
    <row r="82" spans="1:22" x14ac:dyDescent="0.35">
      <c r="A82" s="56" t="s">
        <v>69</v>
      </c>
      <c r="B82" s="56"/>
      <c r="C82" s="56"/>
      <c r="D82" s="56"/>
      <c r="E82" s="56"/>
      <c r="F82" s="41"/>
      <c r="G82" s="43"/>
      <c r="H82" s="43"/>
      <c r="I82" s="41"/>
      <c r="J82" s="41"/>
      <c r="K82" s="41"/>
      <c r="L82" s="38"/>
      <c r="M82" s="38"/>
      <c r="N82" s="38"/>
      <c r="O82" s="38"/>
      <c r="P82" s="46"/>
      <c r="Q82" s="38"/>
      <c r="R82" s="38"/>
      <c r="S82" s="38"/>
      <c r="T82" s="38"/>
      <c r="U82" s="38"/>
      <c r="V82" s="38"/>
    </row>
    <row r="83" spans="1:22" x14ac:dyDescent="0.35">
      <c r="A83" s="57" t="s">
        <v>70</v>
      </c>
      <c r="B83" s="57"/>
      <c r="C83" s="57"/>
      <c r="D83" s="57"/>
      <c r="E83" s="57"/>
      <c r="F83" s="50">
        <f>SUM(F54:F82)</f>
        <v>9854255.8100000005</v>
      </c>
      <c r="G83" s="51"/>
      <c r="H83" s="51"/>
      <c r="I83" s="51"/>
      <c r="J83" s="51"/>
      <c r="K83" s="51"/>
      <c r="L83" s="38"/>
      <c r="M83" s="38"/>
      <c r="N83" s="38"/>
      <c r="O83" s="38"/>
      <c r="P83" s="46"/>
      <c r="Q83" s="38"/>
      <c r="R83" s="38"/>
      <c r="S83" s="38"/>
      <c r="T83" s="38"/>
      <c r="U83" s="38"/>
      <c r="V83" s="38"/>
    </row>
    <row r="84" spans="1:22" x14ac:dyDescent="0.35">
      <c r="A84" s="54" t="s">
        <v>71</v>
      </c>
      <c r="B84" s="54"/>
      <c r="C84" s="54"/>
      <c r="D84" s="54"/>
      <c r="E84" s="54"/>
      <c r="F84" s="54"/>
      <c r="G84" s="54"/>
      <c r="H84" s="54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</row>
    <row r="85" spans="1:22" ht="15" thickBot="1" x14ac:dyDescent="0.4">
      <c r="A85" s="58"/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38"/>
      <c r="Q85" s="38"/>
      <c r="R85" s="38"/>
      <c r="S85" s="38"/>
      <c r="T85" s="38"/>
      <c r="U85" s="38"/>
      <c r="V85" s="38"/>
    </row>
    <row r="86" spans="1:22" ht="15" thickBot="1" x14ac:dyDescent="0.4">
      <c r="A86" s="53" t="s">
        <v>72</v>
      </c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</row>
    <row r="87" spans="1:22" ht="15" thickBot="1" x14ac:dyDescent="0.4">
      <c r="A87" s="53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</row>
    <row r="88" spans="1:22" x14ac:dyDescent="0.35">
      <c r="A88" s="38"/>
      <c r="B88" s="38"/>
      <c r="C88" s="39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</row>
    <row r="89" spans="1:22" x14ac:dyDescent="0.35">
      <c r="A89" s="54" t="s">
        <v>73</v>
      </c>
      <c r="B89" s="54"/>
      <c r="C89" s="54"/>
      <c r="D89" s="54"/>
      <c r="E89" s="54"/>
      <c r="F89" s="54"/>
      <c r="G89" s="54"/>
      <c r="H89" s="54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</row>
    <row r="90" spans="1:22" x14ac:dyDescent="0.35">
      <c r="A90" s="55"/>
      <c r="B90" s="55"/>
      <c r="C90" s="55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</row>
    <row r="91" spans="1:22" x14ac:dyDescent="0.35">
      <c r="A91" s="38"/>
      <c r="B91" s="38"/>
      <c r="C91" s="39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</row>
    <row r="92" spans="1:22" x14ac:dyDescent="0.35">
      <c r="A92" s="38"/>
      <c r="B92" s="38"/>
      <c r="C92" s="39"/>
      <c r="D92" s="75" t="s">
        <v>74</v>
      </c>
      <c r="E92" s="75"/>
      <c r="F92" s="75"/>
      <c r="I92" s="75" t="s">
        <v>75</v>
      </c>
      <c r="J92" s="75"/>
      <c r="K92" s="75"/>
      <c r="L92" s="75"/>
      <c r="M92" s="38"/>
      <c r="N92" s="38"/>
      <c r="O92" s="38"/>
      <c r="P92" s="38"/>
      <c r="Q92" s="38"/>
      <c r="R92" s="38"/>
      <c r="S92" s="38"/>
      <c r="T92" s="38"/>
      <c r="U92" s="38"/>
      <c r="V92" s="38"/>
    </row>
    <row r="93" spans="1:22" ht="31" customHeight="1" x14ac:dyDescent="0.35">
      <c r="A93" s="52"/>
      <c r="B93" s="52"/>
      <c r="C93" s="39"/>
      <c r="D93" s="75" t="s">
        <v>76</v>
      </c>
      <c r="E93" s="75"/>
      <c r="F93" s="75"/>
      <c r="I93" s="75" t="s">
        <v>77</v>
      </c>
      <c r="J93" s="75"/>
      <c r="K93" s="75"/>
      <c r="L93" s="75"/>
      <c r="M93" s="38"/>
      <c r="N93" s="38"/>
      <c r="O93" s="38"/>
      <c r="P93" s="38"/>
      <c r="Q93" s="38"/>
      <c r="R93" s="38"/>
      <c r="S93" s="38"/>
      <c r="T93" s="38"/>
      <c r="U93" s="38"/>
      <c r="V93" s="38"/>
    </row>
  </sheetData>
  <mergeCells count="93">
    <mergeCell ref="A14:V14"/>
    <mergeCell ref="A1:V1"/>
    <mergeCell ref="A3:V3"/>
    <mergeCell ref="A5:V5"/>
    <mergeCell ref="A6:N6"/>
    <mergeCell ref="A7:N7"/>
    <mergeCell ref="A8:V8"/>
    <mergeCell ref="A9:N9"/>
    <mergeCell ref="A10:N10"/>
    <mergeCell ref="A11:V11"/>
    <mergeCell ref="A12:N12"/>
    <mergeCell ref="A13:V13"/>
    <mergeCell ref="A15:O15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R20:S20"/>
    <mergeCell ref="T20:U20"/>
    <mergeCell ref="V20:V21"/>
    <mergeCell ref="D21:D22"/>
    <mergeCell ref="E21:E22"/>
    <mergeCell ref="F21:F22"/>
    <mergeCell ref="G21:G22"/>
    <mergeCell ref="H21:H22"/>
    <mergeCell ref="L21:L22"/>
    <mergeCell ref="M21:M22"/>
    <mergeCell ref="N21:N22"/>
    <mergeCell ref="K20:N20"/>
    <mergeCell ref="O20:P20"/>
    <mergeCell ref="A55:E55"/>
    <mergeCell ref="U21:U22"/>
    <mergeCell ref="A43:E43"/>
    <mergeCell ref="A44:E45"/>
    <mergeCell ref="A46:E46"/>
    <mergeCell ref="A47:E47"/>
    <mergeCell ref="A48:E48"/>
    <mergeCell ref="O21:O22"/>
    <mergeCell ref="P21:P22"/>
    <mergeCell ref="Q21:Q22"/>
    <mergeCell ref="R21:R22"/>
    <mergeCell ref="S21:S22"/>
    <mergeCell ref="T21:T22"/>
    <mergeCell ref="I21:I22"/>
    <mergeCell ref="J21:J22"/>
    <mergeCell ref="K21:K22"/>
    <mergeCell ref="A49:E49"/>
    <mergeCell ref="A50:E50"/>
    <mergeCell ref="A52:K52"/>
    <mergeCell ref="A53:E53"/>
    <mergeCell ref="A54:E54"/>
    <mergeCell ref="A67:E67"/>
    <mergeCell ref="A56:E56"/>
    <mergeCell ref="A57:E57"/>
    <mergeCell ref="A58:E58"/>
    <mergeCell ref="A59:E59"/>
    <mergeCell ref="A60:E60"/>
    <mergeCell ref="A61:E61"/>
    <mergeCell ref="A62:E62"/>
    <mergeCell ref="A63:E63"/>
    <mergeCell ref="A64:E64"/>
    <mergeCell ref="A65:E65"/>
    <mergeCell ref="A66:E66"/>
    <mergeCell ref="A79:E79"/>
    <mergeCell ref="A68:E68"/>
    <mergeCell ref="A69:E69"/>
    <mergeCell ref="A70:E70"/>
    <mergeCell ref="A71:E71"/>
    <mergeCell ref="A72:E72"/>
    <mergeCell ref="A73:E73"/>
    <mergeCell ref="A74:E74"/>
    <mergeCell ref="A75:E75"/>
    <mergeCell ref="A76:E76"/>
    <mergeCell ref="A77:E77"/>
    <mergeCell ref="A78:E78"/>
    <mergeCell ref="D93:F93"/>
    <mergeCell ref="I93:L93"/>
    <mergeCell ref="A80:E80"/>
    <mergeCell ref="A81:E81"/>
    <mergeCell ref="A82:E82"/>
    <mergeCell ref="A83:E83"/>
    <mergeCell ref="A84:H84"/>
    <mergeCell ref="A85:O85"/>
    <mergeCell ref="A86:K87"/>
    <mergeCell ref="A89:H89"/>
    <mergeCell ref="A90:C90"/>
    <mergeCell ref="D92:F92"/>
    <mergeCell ref="I92:L9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Laiza Ribeiro Neves</dc:creator>
  <cp:lastModifiedBy>Setorial</cp:lastModifiedBy>
  <dcterms:created xsi:type="dcterms:W3CDTF">2023-11-20T18:35:22Z</dcterms:created>
  <dcterms:modified xsi:type="dcterms:W3CDTF">2023-11-20T18:47:21Z</dcterms:modified>
</cp:coreProperties>
</file>